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fp-my.sharepoint.com/personal/sboersma_rocfriesepoort_nl/Documents/Bureaublad/"/>
    </mc:Choice>
  </mc:AlternateContent>
  <xr:revisionPtr revIDLastSave="0" documentId="8_{D63647B3-4BF5-4199-9304-1A4E229BF3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PV-jaaroverzicht" sheetId="1" r:id="rId1"/>
  </sheets>
  <definedNames>
    <definedName name="_xlnm.Print_Area" localSheetId="0">'BPV-jaaroverzicht'!$B$1:$J$57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H50" i="1"/>
  <c r="H38" i="1"/>
  <c r="H32" i="1"/>
  <c r="H14" i="1"/>
  <c r="H45" i="1" l="1"/>
  <c r="H26" i="1" l="1"/>
  <c r="H21" i="1" l="1"/>
  <c r="H9" i="1"/>
  <c r="H58" i="1" l="1"/>
  <c r="H17" i="1"/>
  <c r="H34" i="1"/>
  <c r="H41" i="1"/>
  <c r="R46" i="1" l="1"/>
  <c r="R32" i="1"/>
  <c r="R27" i="1"/>
  <c r="R56" i="1"/>
  <c r="R51" i="1"/>
  <c r="R22" i="1"/>
  <c r="R15" i="1"/>
  <c r="R10" i="1"/>
  <c r="R17" i="1" l="1"/>
  <c r="R58" i="1"/>
  <c r="R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A. van Petersen</author>
    <author>Anneloes van Petersen</author>
  </authors>
  <commentList>
    <comment ref="B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Kok/GHV: l.j. 1 dig.V.=verplicht
lj 2: eetc&amp;wensen OF ondern. Gedrag</t>
        </r>
      </text>
    </comment>
    <comment ref="Q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DR: Hier kiezen we niet voor, spanningsboog van de studenten is kort en onderwerpen lenen zich niet voor een praktische uitwerking. </t>
        </r>
      </text>
    </comment>
    <comment ref="P1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wens van Sneek om toe te voegen!</t>
        </r>
      </text>
    </comment>
    <comment ref="N2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6 weken zomervakantie en dan nog op volledige BPV, DR vindt dit te lang 'uit beeld'. </t>
        </r>
      </text>
    </comment>
    <comment ref="J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Anneloes van Petersen:</t>
        </r>
        <r>
          <rPr>
            <sz val="9"/>
            <color indexed="81"/>
            <rFont val="Tahoma"/>
            <family val="2"/>
          </rPr>
          <t xml:space="preserve">
ze werken gewoon op goede vrijdag</t>
        </r>
      </text>
    </comment>
    <comment ref="O3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waarom 400?</t>
        </r>
      </text>
    </comment>
  </commentList>
</comments>
</file>

<file path=xl/sharedStrings.xml><?xml version="1.0" encoding="utf-8"?>
<sst xmlns="http://schemas.openxmlformats.org/spreadsheetml/2006/main" count="196" uniqueCount="73">
  <si>
    <t>BPV-JAAROVERZICHT  OPLEIDING HORECA - DRACHTEN 2020-2021</t>
  </si>
  <si>
    <t>V02</t>
  </si>
  <si>
    <t>SNEEK</t>
  </si>
  <si>
    <t>24.08.2020 - 06.11.2020</t>
  </si>
  <si>
    <t>09.11.2020 - 29.01.2021</t>
  </si>
  <si>
    <t>01.02.2021-16.04.2021</t>
  </si>
  <si>
    <t>19.04.2021 - 02.07.2021</t>
  </si>
  <si>
    <t>Totaal BPV-uren</t>
  </si>
  <si>
    <t>Periode 1</t>
  </si>
  <si>
    <t>Periode 2</t>
  </si>
  <si>
    <t>Periode 3</t>
  </si>
  <si>
    <t>Periode 4</t>
  </si>
  <si>
    <t>Totaal</t>
  </si>
  <si>
    <t>1E LEERJAAR - niv.2</t>
  </si>
  <si>
    <t>ma</t>
  </si>
  <si>
    <t>Gastheer /-vrouw / Kok</t>
  </si>
  <si>
    <t>di</t>
  </si>
  <si>
    <t>Gastheer / Kok</t>
  </si>
  <si>
    <t>keuzedeel 6.ku</t>
  </si>
  <si>
    <t>25168 / 25180</t>
  </si>
  <si>
    <t>wo</t>
  </si>
  <si>
    <t xml:space="preserve"> Stageperiode: di 15.11.2016 - vr 03.02.2017</t>
  </si>
  <si>
    <t>do</t>
  </si>
  <si>
    <t xml:space="preserve"> Stageterugkommoment:</t>
  </si>
  <si>
    <t>HOROB1</t>
  </si>
  <si>
    <t>vr</t>
  </si>
  <si>
    <t>2e LEERJAAR - niv.2</t>
  </si>
  <si>
    <t>school! 8 k.u.</t>
  </si>
  <si>
    <t xml:space="preserve"> Stageperiode 1: ma 29.08.2016 - vr 11.11.2016</t>
  </si>
  <si>
    <t xml:space="preserve"> Stageperiode 2: do 09.02.2017 - vr 21.04.2017</t>
  </si>
  <si>
    <t>HOROB2</t>
  </si>
  <si>
    <t>HOROB2A</t>
  </si>
  <si>
    <t>Totaal aantal uren BPV:</t>
  </si>
  <si>
    <t>1e LEERJAAR - niv. 3 / niv. 4</t>
  </si>
  <si>
    <t>6 k.u keuzedeel</t>
  </si>
  <si>
    <t>Zelfst.w. GHV/Kok &amp; LB/LK</t>
  </si>
  <si>
    <t>25171 / 25182 / 25170 / 25184</t>
  </si>
  <si>
    <t xml:space="preserve"> Stageperiode: di 02.05.2017 - vr 07.07.2017</t>
  </si>
  <si>
    <t>HOROV1/HOROL1</t>
  </si>
  <si>
    <t>2e LEERJAAR - niv. 3</t>
  </si>
  <si>
    <t>keuzedeel 4ku</t>
  </si>
  <si>
    <t xml:space="preserve"> Stageperiode 1: ma 14.11.2016 - vr 21.04.2017</t>
  </si>
  <si>
    <t>Stageperiode 2: do 09.02.2017- vr 21.04.2017</t>
  </si>
  <si>
    <t>HOROV2/HOROL2</t>
  </si>
  <si>
    <t>HOROV2A / HOROL2A</t>
  </si>
  <si>
    <t>3e LEERJAAR - niv. 3</t>
  </si>
  <si>
    <t>Zelfst.w. GHV/Kok</t>
  </si>
  <si>
    <t>Zelfst.w. GHV/Kok + LK</t>
  </si>
  <si>
    <t xml:space="preserve"> Stageperiode 1: ma 29.08.2016 - vr 11.11.2017</t>
  </si>
  <si>
    <t>95420-94152</t>
  </si>
  <si>
    <t xml:space="preserve"> Stageperiode 2: do 04.05.2017 - vr 07.07.2017</t>
  </si>
  <si>
    <t>HOROV3</t>
  </si>
  <si>
    <t>HOROV3A</t>
  </si>
  <si>
    <t>3e en 4e l.j. niv 4</t>
  </si>
  <si>
    <t>LB/LK</t>
  </si>
  <si>
    <t>HOROL3A / HOROL4A</t>
  </si>
  <si>
    <t>1e LEERJAAR - niveau 4</t>
  </si>
  <si>
    <t>MOH/MHO</t>
  </si>
  <si>
    <t>25184-25185</t>
  </si>
  <si>
    <t xml:space="preserve"> Stageperiode: di  07.02.2017 - vr 21.04.2017</t>
  </si>
  <si>
    <t>HOROM1</t>
  </si>
  <si>
    <t>HOROM1A</t>
  </si>
  <si>
    <t>2e LEERJAAR - niveau 4</t>
  </si>
  <si>
    <t>MOH</t>
  </si>
  <si>
    <t xml:space="preserve"> Stageperiode: ma 06.02.2017 - vr 07.07.2016</t>
  </si>
  <si>
    <t xml:space="preserve"> Stageterugkommoment 1: </t>
  </si>
  <si>
    <t>HOROM2</t>
  </si>
  <si>
    <t>HOROM2A</t>
  </si>
  <si>
    <t>3e LEERJAAR - niveau 4</t>
  </si>
  <si>
    <t xml:space="preserve"> Stageterugkommoment 1:</t>
  </si>
  <si>
    <t>HOROM3</t>
  </si>
  <si>
    <t>HOROM3A</t>
  </si>
  <si>
    <t xml:space="preserve"> Stageterugkommoment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</si>
</sst>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ourier"/>
      <family val="3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3" tint="0.59999389629810485"/>
      <name val="Arial"/>
      <family val="2"/>
    </font>
    <font>
      <sz val="10"/>
      <name val="Courier"/>
      <family val="3"/>
    </font>
    <font>
      <i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sz val="10"/>
      <name val="Courier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18" fillId="0" borderId="0"/>
  </cellStyleXfs>
  <cellXfs count="311">
    <xf numFmtId="0" fontId="0" fillId="0" borderId="0" xfId="0"/>
    <xf numFmtId="0" fontId="1" fillId="0" borderId="12" xfId="0" applyFont="1" applyBorder="1" applyAlignment="1">
      <alignment horizontal="left"/>
    </xf>
    <xf numFmtId="0" fontId="5" fillId="0" borderId="2" xfId="0" applyFont="1" applyBorder="1" applyAlignment="1">
      <alignment horizontal="center" vertical="center" textRotation="45"/>
    </xf>
    <xf numFmtId="0" fontId="5" fillId="0" borderId="2" xfId="0" applyFont="1" applyBorder="1" applyAlignment="1">
      <alignment horizontal="left" vertical="center" textRotation="45"/>
    </xf>
    <xf numFmtId="0" fontId="6" fillId="0" borderId="1" xfId="0" applyFont="1" applyBorder="1" applyAlignment="1">
      <alignment horizontal="left" vertical="center" textRotation="45"/>
    </xf>
    <xf numFmtId="0" fontId="4" fillId="3" borderId="7" xfId="0" applyFont="1" applyFill="1" applyBorder="1"/>
    <xf numFmtId="0" fontId="4" fillId="3" borderId="9" xfId="0" applyFont="1" applyFill="1" applyBorder="1"/>
    <xf numFmtId="0" fontId="4" fillId="3" borderId="3" xfId="0" applyFont="1" applyFill="1" applyBorder="1"/>
    <xf numFmtId="0" fontId="3" fillId="0" borderId="0" xfId="0" applyFont="1"/>
    <xf numFmtId="0" fontId="4" fillId="0" borderId="0" xfId="0" applyFont="1"/>
    <xf numFmtId="0" fontId="4" fillId="0" borderId="8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1" fontId="5" fillId="3" borderId="8" xfId="0" applyNumberFormat="1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vertical="center"/>
    </xf>
    <xf numFmtId="0" fontId="4" fillId="3" borderId="10" xfId="0" applyFont="1" applyFill="1" applyBorder="1"/>
    <xf numFmtId="1" fontId="4" fillId="3" borderId="3" xfId="0" applyNumberFormat="1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" fontId="5" fillId="5" borderId="1" xfId="0" applyNumberFormat="1" applyFont="1" applyFill="1" applyBorder="1" applyAlignment="1">
      <alignment horizontal="center" vertical="top"/>
    </xf>
    <xf numFmtId="1" fontId="6" fillId="3" borderId="7" xfId="0" applyNumberFormat="1" applyFont="1" applyFill="1" applyBorder="1" applyAlignment="1">
      <alignment vertical="center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/>
    </xf>
    <xf numFmtId="1" fontId="4" fillId="5" borderId="4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vertical="center"/>
    </xf>
    <xf numFmtId="0" fontId="4" fillId="0" borderId="9" xfId="0" applyFont="1" applyBorder="1"/>
    <xf numFmtId="1" fontId="4" fillId="3" borderId="7" xfId="0" applyNumberFormat="1" applyFont="1" applyFill="1" applyBorder="1"/>
    <xf numFmtId="0" fontId="4" fillId="0" borderId="2" xfId="0" applyFont="1" applyBorder="1"/>
    <xf numFmtId="0" fontId="4" fillId="3" borderId="0" xfId="0" applyFont="1" applyFill="1"/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1" fontId="5" fillId="5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right" vertical="center"/>
    </xf>
    <xf numFmtId="0" fontId="4" fillId="3" borderId="8" xfId="0" applyFont="1" applyFill="1" applyBorder="1"/>
    <xf numFmtId="0" fontId="4" fillId="5" borderId="3" xfId="0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7" xfId="0" applyNumberFormat="1" applyFont="1" applyFill="1" applyBorder="1"/>
    <xf numFmtId="2" fontId="4" fillId="3" borderId="9" xfId="0" applyNumberFormat="1" applyFont="1" applyFill="1" applyBorder="1"/>
    <xf numFmtId="1" fontId="6" fillId="3" borderId="8" xfId="0" applyNumberFormat="1" applyFont="1" applyFill="1" applyBorder="1" applyAlignment="1">
      <alignment horizontal="right" vertical="center"/>
    </xf>
    <xf numFmtId="1" fontId="5" fillId="3" borderId="3" xfId="0" applyNumberFormat="1" applyFont="1" applyFill="1" applyBorder="1" applyAlignment="1">
      <alignment vertical="center"/>
    </xf>
    <xf numFmtId="1" fontId="5" fillId="3" borderId="7" xfId="0" applyNumberFormat="1" applyFont="1" applyFill="1" applyBorder="1" applyAlignment="1">
      <alignment vertical="center"/>
    </xf>
    <xf numFmtId="0" fontId="8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5" fillId="5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30" xfId="0" applyFont="1" applyFill="1" applyBorder="1" applyAlignment="1">
      <alignment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vertical="center"/>
    </xf>
    <xf numFmtId="0" fontId="4" fillId="3" borderId="34" xfId="0" applyFont="1" applyFill="1" applyBorder="1"/>
    <xf numFmtId="0" fontId="5" fillId="3" borderId="20" xfId="0" applyFont="1" applyFill="1" applyBorder="1" applyAlignment="1">
      <alignment vertical="center"/>
    </xf>
    <xf numFmtId="0" fontId="4" fillId="3" borderId="16" xfId="0" applyFont="1" applyFill="1" applyBorder="1"/>
    <xf numFmtId="0" fontId="4" fillId="3" borderId="20" xfId="0" applyFont="1" applyFill="1" applyBorder="1"/>
    <xf numFmtId="0" fontId="5" fillId="3" borderId="16" xfId="0" applyFont="1" applyFill="1" applyBorder="1"/>
    <xf numFmtId="0" fontId="7" fillId="3" borderId="16" xfId="0" applyFont="1" applyFill="1" applyBorder="1"/>
    <xf numFmtId="0" fontId="4" fillId="3" borderId="22" xfId="0" applyFont="1" applyFill="1" applyBorder="1"/>
    <xf numFmtId="0" fontId="4" fillId="3" borderId="15" xfId="0" applyFont="1" applyFill="1" applyBorder="1"/>
    <xf numFmtId="0" fontId="4" fillId="3" borderId="31" xfId="0" applyFont="1" applyFill="1" applyBorder="1"/>
    <xf numFmtId="1" fontId="5" fillId="3" borderId="31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/>
    </xf>
    <xf numFmtId="0" fontId="3" fillId="0" borderId="23" xfId="0" applyFont="1" applyBorder="1"/>
    <xf numFmtId="1" fontId="6" fillId="3" borderId="37" xfId="0" applyNumberFormat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14" xfId="0" applyFont="1" applyBorder="1"/>
    <xf numFmtId="1" fontId="5" fillId="3" borderId="33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top"/>
    </xf>
    <xf numFmtId="0" fontId="5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/>
    </xf>
    <xf numFmtId="0" fontId="4" fillId="3" borderId="23" xfId="0" applyFont="1" applyFill="1" applyBorder="1"/>
    <xf numFmtId="0" fontId="7" fillId="3" borderId="17" xfId="0" applyFont="1" applyFill="1" applyBorder="1"/>
    <xf numFmtId="0" fontId="4" fillId="3" borderId="37" xfId="0" applyFont="1" applyFill="1" applyBorder="1"/>
    <xf numFmtId="2" fontId="4" fillId="3" borderId="37" xfId="0" applyNumberFormat="1" applyFont="1" applyFill="1" applyBorder="1"/>
    <xf numFmtId="1" fontId="4" fillId="5" borderId="37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 vertical="center"/>
    </xf>
    <xf numFmtId="1" fontId="6" fillId="3" borderId="25" xfId="0" applyNumberFormat="1" applyFont="1" applyFill="1" applyBorder="1" applyAlignment="1">
      <alignment horizontal="center" vertical="center"/>
    </xf>
    <xf numFmtId="0" fontId="4" fillId="3" borderId="26" xfId="0" applyFont="1" applyFill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1" fontId="8" fillId="3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 vertical="center"/>
    </xf>
    <xf numFmtId="0" fontId="4" fillId="3" borderId="19" xfId="0" applyFont="1" applyFill="1" applyBorder="1"/>
    <xf numFmtId="0" fontId="8" fillId="3" borderId="0" xfId="0" applyFont="1" applyFill="1" applyAlignment="1">
      <alignment horizontal="center"/>
    </xf>
    <xf numFmtId="0" fontId="5" fillId="3" borderId="19" xfId="0" applyFont="1" applyFill="1" applyBorder="1"/>
    <xf numFmtId="1" fontId="6" fillId="3" borderId="13" xfId="0" applyNumberFormat="1" applyFont="1" applyFill="1" applyBorder="1" applyAlignment="1">
      <alignment horizontal="right" vertical="center"/>
    </xf>
    <xf numFmtId="0" fontId="5" fillId="3" borderId="27" xfId="0" applyFont="1" applyFill="1" applyBorder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8" fillId="3" borderId="34" xfId="0" applyFont="1" applyFill="1" applyBorder="1"/>
    <xf numFmtId="0" fontId="8" fillId="3" borderId="16" xfId="0" applyFont="1" applyFill="1" applyBorder="1"/>
    <xf numFmtId="0" fontId="6" fillId="3" borderId="16" xfId="0" applyFont="1" applyFill="1" applyBorder="1"/>
    <xf numFmtId="0" fontId="9" fillId="3" borderId="3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25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1" fontId="4" fillId="5" borderId="11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" fontId="4" fillId="5" borderId="39" xfId="0" applyNumberFormat="1" applyFont="1" applyFill="1" applyBorder="1" applyAlignment="1">
      <alignment horizontal="center"/>
    </xf>
    <xf numFmtId="0" fontId="4" fillId="0" borderId="26" xfId="0" applyFont="1" applyBorder="1"/>
    <xf numFmtId="0" fontId="4" fillId="0" borderId="19" xfId="0" applyFont="1" applyBorder="1"/>
    <xf numFmtId="0" fontId="4" fillId="0" borderId="16" xfId="0" applyFont="1" applyBorder="1"/>
    <xf numFmtId="0" fontId="8" fillId="3" borderId="19" xfId="0" applyFont="1" applyFill="1" applyBorder="1"/>
    <xf numFmtId="0" fontId="4" fillId="0" borderId="17" xfId="0" applyFont="1" applyBorder="1"/>
    <xf numFmtId="0" fontId="8" fillId="3" borderId="26" xfId="0" applyFont="1" applyFill="1" applyBorder="1"/>
    <xf numFmtId="0" fontId="8" fillId="3" borderId="27" xfId="0" applyFont="1" applyFill="1" applyBorder="1"/>
    <xf numFmtId="1" fontId="4" fillId="5" borderId="1" xfId="0" applyNumberFormat="1" applyFont="1" applyFill="1" applyBorder="1" applyAlignment="1">
      <alignment horizontal="center" vertical="top"/>
    </xf>
    <xf numFmtId="0" fontId="8" fillId="6" borderId="7" xfId="0" applyFont="1" applyFill="1" applyBorder="1" applyAlignment="1">
      <alignment horizontal="center"/>
    </xf>
    <xf numFmtId="1" fontId="5" fillId="3" borderId="38" xfId="0" applyNumberFormat="1" applyFont="1" applyFill="1" applyBorder="1" applyAlignment="1">
      <alignment horizontal="center" vertical="center"/>
    </xf>
    <xf numFmtId="0" fontId="5" fillId="3" borderId="40" xfId="0" applyFont="1" applyFill="1" applyBorder="1"/>
    <xf numFmtId="1" fontId="6" fillId="3" borderId="0" xfId="0" applyNumberFormat="1" applyFont="1" applyFill="1" applyAlignment="1">
      <alignment horizontal="right" vertical="center"/>
    </xf>
    <xf numFmtId="1" fontId="4" fillId="5" borderId="7" xfId="0" applyNumberFormat="1" applyFont="1" applyFill="1" applyBorder="1" applyAlignment="1">
      <alignment horizontal="center"/>
    </xf>
    <xf numFmtId="0" fontId="5" fillId="3" borderId="21" xfId="0" applyFont="1" applyFill="1" applyBorder="1"/>
    <xf numFmtId="0" fontId="8" fillId="3" borderId="15" xfId="0" applyFont="1" applyFill="1" applyBorder="1"/>
    <xf numFmtId="0" fontId="8" fillId="5" borderId="7" xfId="0" applyFont="1" applyFill="1" applyBorder="1" applyAlignment="1">
      <alignment horizontal="center"/>
    </xf>
    <xf numFmtId="0" fontId="6" fillId="3" borderId="24" xfId="0" applyFont="1" applyFill="1" applyBorder="1"/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textRotation="45"/>
    </xf>
    <xf numFmtId="0" fontId="5" fillId="0" borderId="3" xfId="0" applyFont="1" applyBorder="1" applyAlignment="1">
      <alignment horizontal="left" vertical="center" textRotation="45"/>
    </xf>
    <xf numFmtId="0" fontId="5" fillId="2" borderId="4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4" fillId="3" borderId="45" xfId="0" applyFont="1" applyFill="1" applyBorder="1" applyAlignment="1">
      <alignment horizontal="left"/>
    </xf>
    <xf numFmtId="0" fontId="6" fillId="3" borderId="0" xfId="0" applyFont="1" applyFill="1"/>
    <xf numFmtId="0" fontId="4" fillId="3" borderId="1" xfId="0" applyFont="1" applyFill="1" applyBorder="1"/>
    <xf numFmtId="1" fontId="4" fillId="3" borderId="7" xfId="0" applyNumberFormat="1" applyFont="1" applyFill="1" applyBorder="1" applyAlignment="1">
      <alignment horizontal="center"/>
    </xf>
    <xf numFmtId="0" fontId="4" fillId="0" borderId="38" xfId="0" applyFont="1" applyBorder="1"/>
    <xf numFmtId="1" fontId="5" fillId="3" borderId="37" xfId="0" applyNumberFormat="1" applyFont="1" applyFill="1" applyBorder="1" applyAlignment="1">
      <alignment horizontal="right" vertical="center"/>
    </xf>
    <xf numFmtId="0" fontId="5" fillId="3" borderId="17" xfId="0" applyFont="1" applyFill="1" applyBorder="1"/>
    <xf numFmtId="0" fontId="14" fillId="0" borderId="0" xfId="0" applyFont="1"/>
    <xf numFmtId="0" fontId="4" fillId="3" borderId="20" xfId="0" applyFont="1" applyFill="1" applyBorder="1" applyAlignment="1">
      <alignment wrapText="1"/>
    </xf>
    <xf numFmtId="0" fontId="4" fillId="3" borderId="3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/>
    </xf>
    <xf numFmtId="0" fontId="3" fillId="0" borderId="8" xfId="0" applyFont="1" applyBorder="1"/>
    <xf numFmtId="0" fontId="6" fillId="3" borderId="2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wrapText="1"/>
    </xf>
    <xf numFmtId="0" fontId="8" fillId="3" borderId="13" xfId="0" applyFont="1" applyFill="1" applyBorder="1" applyAlignment="1">
      <alignment wrapText="1"/>
    </xf>
    <xf numFmtId="0" fontId="5" fillId="3" borderId="8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39" xfId="0" applyFont="1" applyFill="1" applyBorder="1" applyAlignment="1">
      <alignment horizontal="left"/>
    </xf>
    <xf numFmtId="0" fontId="17" fillId="3" borderId="16" xfId="0" applyFont="1" applyFill="1" applyBorder="1"/>
    <xf numFmtId="1" fontId="8" fillId="3" borderId="7" xfId="0" applyNumberFormat="1" applyFont="1" applyFill="1" applyBorder="1"/>
    <xf numFmtId="1" fontId="6" fillId="3" borderId="7" xfId="0" applyNumberFormat="1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" fontId="19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4" xfId="0" applyFont="1" applyBorder="1"/>
    <xf numFmtId="1" fontId="20" fillId="3" borderId="40" xfId="0" applyNumberFormat="1" applyFont="1" applyFill="1" applyBorder="1" applyAlignment="1">
      <alignment horizontal="center" vertical="center"/>
    </xf>
    <xf numFmtId="1" fontId="20" fillId="3" borderId="43" xfId="0" applyNumberFormat="1" applyFont="1" applyFill="1" applyBorder="1" applyAlignment="1">
      <alignment horizontal="center" vertical="center"/>
    </xf>
    <xf numFmtId="1" fontId="20" fillId="3" borderId="42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 vertical="top"/>
    </xf>
    <xf numFmtId="1" fontId="4" fillId="0" borderId="9" xfId="0" applyNumberFormat="1" applyFont="1" applyFill="1" applyBorder="1" applyAlignment="1">
      <alignment horizontal="center" vertical="top"/>
    </xf>
    <xf numFmtId="0" fontId="4" fillId="3" borderId="31" xfId="0" applyFont="1" applyFill="1" applyBorder="1" applyAlignment="1"/>
    <xf numFmtId="0" fontId="4" fillId="0" borderId="31" xfId="0" applyFont="1" applyFill="1" applyBorder="1"/>
    <xf numFmtId="0" fontId="8" fillId="0" borderId="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1" fontId="6" fillId="0" borderId="7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/>
    </xf>
    <xf numFmtId="0" fontId="3" fillId="7" borderId="5" xfId="0" applyFont="1" applyFill="1" applyBorder="1" applyAlignment="1"/>
    <xf numFmtId="1" fontId="21" fillId="7" borderId="3" xfId="0" applyNumberFormat="1" applyFont="1" applyFill="1" applyBorder="1" applyAlignment="1">
      <alignment horizontal="center"/>
    </xf>
    <xf numFmtId="1" fontId="3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vertical="top"/>
    </xf>
    <xf numFmtId="0" fontId="3" fillId="7" borderId="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7" borderId="3" xfId="0" applyFont="1" applyFill="1" applyBorder="1"/>
    <xf numFmtId="0" fontId="3" fillId="3" borderId="8" xfId="0" applyFont="1" applyFill="1" applyBorder="1"/>
    <xf numFmtId="0" fontId="3" fillId="7" borderId="9" xfId="0" applyFon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3" fillId="3" borderId="7" xfId="0" applyFont="1" applyFill="1" applyBorder="1"/>
    <xf numFmtId="0" fontId="3" fillId="3" borderId="1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10" xfId="0" applyFont="1" applyFill="1" applyBorder="1"/>
    <xf numFmtId="0" fontId="3" fillId="0" borderId="7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2" fontId="3" fillId="3" borderId="7" xfId="0" applyNumberFormat="1" applyFont="1" applyFill="1" applyBorder="1"/>
    <xf numFmtId="0" fontId="0" fillId="0" borderId="0" xfId="0" applyFont="1"/>
    <xf numFmtId="0" fontId="3" fillId="3" borderId="1" xfId="0" applyFont="1" applyFill="1" applyBorder="1"/>
    <xf numFmtId="0" fontId="3" fillId="7" borderId="3" xfId="0" applyFont="1" applyFill="1" applyBorder="1" applyAlignment="1">
      <alignment horizontal="center" vertical="center"/>
    </xf>
    <xf numFmtId="0" fontId="3" fillId="3" borderId="4" xfId="0" applyFont="1" applyFill="1" applyBorder="1"/>
    <xf numFmtId="1" fontId="21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21" fillId="7" borderId="7" xfId="0" applyNumberFormat="1" applyFont="1" applyFill="1" applyBorder="1" applyAlignment="1">
      <alignment horizontal="center"/>
    </xf>
    <xf numFmtId="1" fontId="21" fillId="7" borderId="8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1" fontId="3" fillId="7" borderId="11" xfId="0" applyNumberFormat="1" applyFont="1" applyFill="1" applyBorder="1" applyAlignment="1">
      <alignment horizontal="center"/>
    </xf>
    <xf numFmtId="1" fontId="21" fillId="7" borderId="6" xfId="0" applyNumberFormat="1" applyFont="1" applyFill="1" applyBorder="1" applyAlignment="1">
      <alignment horizontal="center"/>
    </xf>
    <xf numFmtId="1" fontId="21" fillId="3" borderId="6" xfId="0" applyNumberFormat="1" applyFont="1" applyFill="1" applyBorder="1" applyAlignment="1">
      <alignment horizontal="center"/>
    </xf>
    <xf numFmtId="1" fontId="21" fillId="3" borderId="7" xfId="0" applyNumberFormat="1" applyFont="1" applyFill="1" applyBorder="1" applyAlignment="1">
      <alignment horizontal="center"/>
    </xf>
    <xf numFmtId="1" fontId="3" fillId="7" borderId="7" xfId="0" applyNumberFormat="1" applyFont="1" applyFill="1" applyBorder="1" applyAlignment="1">
      <alignment horizontal="center"/>
    </xf>
    <xf numFmtId="1" fontId="3" fillId="7" borderId="8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22" fillId="0" borderId="0" xfId="0" applyFont="1" applyFill="1" applyAlignment="1"/>
    <xf numFmtId="0" fontId="22" fillId="7" borderId="10" xfId="0" applyFont="1" applyFill="1" applyBorder="1" applyAlignment="1"/>
    <xf numFmtId="0" fontId="3" fillId="7" borderId="12" xfId="0" applyFont="1" applyFill="1" applyBorder="1" applyAlignment="1">
      <alignment horizontal="center"/>
    </xf>
    <xf numFmtId="0" fontId="22" fillId="0" borderId="3" xfId="0" applyFont="1" applyFill="1" applyBorder="1" applyAlignment="1"/>
    <xf numFmtId="0" fontId="3" fillId="7" borderId="9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17" fillId="0" borderId="16" xfId="0" applyFont="1" applyFill="1" applyBorder="1"/>
    <xf numFmtId="1" fontId="4" fillId="0" borderId="46" xfId="0" applyNumberFormat="1" applyFont="1" applyFill="1" applyBorder="1" applyAlignment="1">
      <alignment horizontal="left"/>
    </xf>
    <xf numFmtId="0" fontId="3" fillId="7" borderId="3" xfId="0" applyFont="1" applyFill="1" applyBorder="1" applyAlignment="1"/>
    <xf numFmtId="0" fontId="3" fillId="7" borderId="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top"/>
    </xf>
    <xf numFmtId="0" fontId="4" fillId="7" borderId="37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/>
    <xf numFmtId="0" fontId="5" fillId="0" borderId="1" xfId="0" applyFont="1" applyBorder="1" applyAlignment="1">
      <alignment horizontal="left" vertical="center" textRotation="45"/>
    </xf>
    <xf numFmtId="0" fontId="5" fillId="2" borderId="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vertical="center"/>
    </xf>
    <xf numFmtId="1" fontId="4" fillId="3" borderId="5" xfId="0" applyNumberFormat="1" applyFont="1" applyFill="1" applyBorder="1"/>
    <xf numFmtId="1" fontId="6" fillId="3" borderId="1" xfId="0" applyNumberFormat="1" applyFont="1" applyFill="1" applyBorder="1" applyAlignment="1">
      <alignment vertical="center"/>
    </xf>
    <xf numFmtId="1" fontId="20" fillId="3" borderId="0" xfId="0" applyNumberFormat="1" applyFont="1" applyFill="1" applyBorder="1" applyAlignment="1">
      <alignment horizontal="center" vertical="center"/>
    </xf>
    <xf numFmtId="1" fontId="5" fillId="3" borderId="32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/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right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47" xfId="0" applyNumberFormat="1" applyFont="1" applyFill="1" applyBorder="1" applyAlignment="1">
      <alignment horizontal="right" vertical="center"/>
    </xf>
    <xf numFmtId="1" fontId="20" fillId="3" borderId="25" xfId="0" applyNumberFormat="1" applyFont="1" applyFill="1" applyBorder="1" applyAlignment="1">
      <alignment horizontal="center" vertical="center"/>
    </xf>
    <xf numFmtId="1" fontId="5" fillId="3" borderId="25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/>
    <xf numFmtId="0" fontId="5" fillId="3" borderId="7" xfId="0" applyFont="1" applyFill="1" applyBorder="1" applyAlignment="1">
      <alignment horizontal="center" vertical="top"/>
    </xf>
    <xf numFmtId="0" fontId="4" fillId="3" borderId="28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2" defaultPivotStyle="PivotStyleLight16"/>
  <colors>
    <mruColors>
      <color rgb="FF94B8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1464945</xdr:colOff>
      <xdr:row>0</xdr:row>
      <xdr:rowOff>120015</xdr:rowOff>
    </xdr:from>
    <xdr:to>
      <xdr:col>9</xdr:col>
      <xdr:colOff>2831527</xdr:colOff>
      <xdr:row>2</xdr:row>
      <xdr:rowOff>100548</xdr:rowOff>
    </xdr:to>
    <xdr:pic>
      <xdr:nvPicPr>
        <xdr:cNvPr id="4" name="Afbeelding 3" descr="https://www.stumass.nl/wp-content/uploads/2016/03/friesepoort-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1770" y="120015"/>
          <a:ext cx="1366582" cy="437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9"/>
  <sheetViews>
    <sheetView showGridLines="0" tabSelected="1" zoomScale="120" zoomScaleNormal="120" workbookViewId="0">
      <selection activeCell="F3" sqref="F3"/>
    </sheetView>
  </sheetViews>
  <sheetFormatPr defaultRowHeight="15" x14ac:dyDescent="0.25"/>
  <cols>
    <col min="1" max="1" width="1.7109375" customWidth="1"/>
    <col min="2" max="2" width="25.140625" bestFit="1" customWidth="1"/>
    <col min="3" max="3" width="11.28515625" customWidth="1"/>
    <col min="4" max="4" width="22.140625" customWidth="1"/>
    <col min="5" max="5" width="23.5703125" customWidth="1"/>
    <col min="6" max="6" width="25.28515625" customWidth="1"/>
    <col min="7" max="7" width="20.28515625" customWidth="1"/>
    <col min="8" max="8" width="27.42578125" customWidth="1"/>
    <col min="9" max="9" width="12.7109375" customWidth="1"/>
    <col min="10" max="10" width="43.28515625" bestFit="1" customWidth="1"/>
    <col min="11" max="11" width="5.85546875" customWidth="1"/>
    <col min="12" max="12" width="25.7109375" hidden="1" customWidth="1"/>
    <col min="13" max="13" width="3.42578125" hidden="1" customWidth="1"/>
    <col min="14" max="18" width="0" hidden="1" customWidth="1"/>
    <col min="19" max="19" width="42.28515625" hidden="1" customWidth="1"/>
  </cols>
  <sheetData>
    <row r="1" spans="2:19" ht="15" customHeight="1" x14ac:dyDescent="0.25"/>
    <row r="2" spans="2:19" ht="21" x14ac:dyDescent="0.35">
      <c r="B2" s="297" t="s">
        <v>0</v>
      </c>
      <c r="C2" s="297"/>
      <c r="D2" s="297"/>
      <c r="E2" s="297"/>
      <c r="F2" s="297"/>
      <c r="G2" s="297"/>
      <c r="H2" s="297"/>
      <c r="I2" s="297"/>
      <c r="J2" s="297"/>
    </row>
    <row r="3" spans="2:19" ht="21" x14ac:dyDescent="0.35">
      <c r="B3" s="1" t="s">
        <v>1</v>
      </c>
      <c r="C3" s="1"/>
      <c r="D3" s="1"/>
      <c r="E3" s="1"/>
      <c r="F3" s="1"/>
      <c r="G3" s="1"/>
      <c r="H3" s="1"/>
      <c r="I3" s="1"/>
      <c r="J3" s="1"/>
      <c r="L3" t="s">
        <v>2</v>
      </c>
    </row>
    <row r="4" spans="2:19" ht="10.9" customHeight="1" x14ac:dyDescent="0.25">
      <c r="B4" s="8"/>
      <c r="C4" s="8"/>
      <c r="D4" s="8"/>
      <c r="E4" s="8"/>
      <c r="F4" s="8"/>
      <c r="G4" s="8"/>
      <c r="H4" s="8"/>
      <c r="I4" s="8"/>
      <c r="J4" s="8"/>
    </row>
    <row r="5" spans="2:19" ht="82.5" customHeight="1" x14ac:dyDescent="0.25">
      <c r="B5" s="9"/>
      <c r="C5" s="10"/>
      <c r="D5" s="142" t="s">
        <v>3</v>
      </c>
      <c r="E5" s="142" t="s">
        <v>4</v>
      </c>
      <c r="F5" s="142" t="s">
        <v>5</v>
      </c>
      <c r="G5" s="142" t="s">
        <v>6</v>
      </c>
      <c r="H5" s="143" t="s">
        <v>7</v>
      </c>
      <c r="I5" s="273"/>
      <c r="J5" s="4"/>
      <c r="L5" s="9"/>
      <c r="M5" s="10"/>
      <c r="N5" s="2"/>
      <c r="O5" s="2"/>
      <c r="P5" s="2"/>
      <c r="Q5" s="2"/>
      <c r="R5" s="3" t="s">
        <v>7</v>
      </c>
      <c r="S5" s="4"/>
    </row>
    <row r="6" spans="2:19" ht="12" customHeight="1" x14ac:dyDescent="0.25">
      <c r="B6" s="298"/>
      <c r="C6" s="298"/>
      <c r="D6" s="144" t="s">
        <v>8</v>
      </c>
      <c r="E6" s="145" t="s">
        <v>9</v>
      </c>
      <c r="F6" s="145" t="s">
        <v>10</v>
      </c>
      <c r="G6" s="145" t="s">
        <v>11</v>
      </c>
      <c r="H6" s="146" t="s">
        <v>12</v>
      </c>
      <c r="I6" s="274"/>
      <c r="J6" s="141"/>
      <c r="L6" s="298"/>
      <c r="M6" s="299"/>
      <c r="N6" s="57" t="s">
        <v>8</v>
      </c>
      <c r="O6" s="57" t="s">
        <v>9</v>
      </c>
      <c r="P6" s="57" t="s">
        <v>10</v>
      </c>
      <c r="Q6" s="57" t="s">
        <v>11</v>
      </c>
      <c r="R6" s="57" t="s">
        <v>12</v>
      </c>
      <c r="S6" s="58"/>
    </row>
    <row r="7" spans="2:19" ht="12" customHeight="1" x14ac:dyDescent="0.25">
      <c r="B7" s="59" t="s">
        <v>13</v>
      </c>
      <c r="C7" s="77" t="s">
        <v>14</v>
      </c>
      <c r="D7" s="210"/>
      <c r="E7" s="211"/>
      <c r="F7" s="211"/>
      <c r="G7" s="212"/>
      <c r="H7" s="62"/>
      <c r="I7" s="275"/>
      <c r="J7" s="63"/>
      <c r="K7" s="309"/>
      <c r="L7" s="62" t="s">
        <v>13</v>
      </c>
      <c r="M7" s="124" t="s">
        <v>14</v>
      </c>
      <c r="N7" s="109"/>
      <c r="O7" s="60"/>
      <c r="P7" s="61"/>
      <c r="Q7" s="60"/>
      <c r="R7" s="62"/>
      <c r="S7" s="63"/>
    </row>
    <row r="8" spans="2:19" ht="12" customHeight="1" x14ac:dyDescent="0.25">
      <c r="B8" s="64" t="s">
        <v>15</v>
      </c>
      <c r="C8" s="31" t="s">
        <v>16</v>
      </c>
      <c r="D8" s="213"/>
      <c r="E8" s="214"/>
      <c r="F8" s="214"/>
      <c r="G8" s="214"/>
      <c r="H8" s="13"/>
      <c r="I8" s="276"/>
      <c r="J8" s="65"/>
      <c r="K8" s="309"/>
      <c r="L8" s="13" t="s">
        <v>17</v>
      </c>
      <c r="M8" s="125" t="s">
        <v>16</v>
      </c>
      <c r="N8" s="43"/>
      <c r="O8" s="12"/>
      <c r="P8" s="5"/>
      <c r="Q8" s="107" t="s">
        <v>18</v>
      </c>
      <c r="R8" s="13"/>
      <c r="S8" s="65"/>
    </row>
    <row r="9" spans="2:19" ht="12" customHeight="1" x14ac:dyDescent="0.25">
      <c r="B9" s="66" t="s">
        <v>19</v>
      </c>
      <c r="C9" s="31" t="s">
        <v>20</v>
      </c>
      <c r="D9" s="215"/>
      <c r="E9" s="216">
        <v>160</v>
      </c>
      <c r="F9" s="216">
        <v>160</v>
      </c>
      <c r="G9" s="216">
        <v>128</v>
      </c>
      <c r="H9" s="36">
        <f>F9+E9+G9</f>
        <v>448</v>
      </c>
      <c r="I9" s="277"/>
      <c r="J9" s="67"/>
      <c r="K9" s="309"/>
      <c r="L9" s="40" t="s">
        <v>19</v>
      </c>
      <c r="M9" s="125" t="s">
        <v>20</v>
      </c>
      <c r="N9" s="40"/>
      <c r="O9" s="5"/>
      <c r="P9" s="5"/>
      <c r="Q9" s="51"/>
      <c r="R9" s="54"/>
      <c r="S9" s="67" t="s">
        <v>21</v>
      </c>
    </row>
    <row r="10" spans="2:19" ht="12" customHeight="1" x14ac:dyDescent="0.25">
      <c r="B10" s="66"/>
      <c r="C10" s="31" t="s">
        <v>22</v>
      </c>
      <c r="D10" s="215"/>
      <c r="E10" s="217"/>
      <c r="F10" s="218"/>
      <c r="G10" s="218"/>
      <c r="H10" s="14"/>
      <c r="I10" s="278"/>
      <c r="J10" s="169"/>
      <c r="K10" s="309"/>
      <c r="L10" s="40"/>
      <c r="M10" s="125" t="s">
        <v>22</v>
      </c>
      <c r="N10" s="40"/>
      <c r="O10" s="5"/>
      <c r="P10" s="5"/>
      <c r="Q10" s="52">
        <v>240</v>
      </c>
      <c r="R10" s="14">
        <f>SUM(N10:Q10)</f>
        <v>240</v>
      </c>
      <c r="S10" s="68" t="s">
        <v>23</v>
      </c>
    </row>
    <row r="11" spans="2:19" ht="12" customHeight="1" x14ac:dyDescent="0.25">
      <c r="B11" s="69" t="s">
        <v>24</v>
      </c>
      <c r="C11" s="76" t="s">
        <v>25</v>
      </c>
      <c r="D11" s="219"/>
      <c r="E11" s="220"/>
      <c r="F11" s="218"/>
      <c r="G11" s="221"/>
      <c r="H11" s="15"/>
      <c r="I11" s="279"/>
      <c r="J11" s="68"/>
      <c r="K11" s="309"/>
      <c r="L11" s="40"/>
      <c r="M11" s="125" t="s">
        <v>25</v>
      </c>
      <c r="N11" s="110"/>
      <c r="O11" s="271"/>
      <c r="P11" s="5"/>
      <c r="Q11" s="53"/>
      <c r="R11" s="15"/>
      <c r="S11" s="68"/>
    </row>
    <row r="12" spans="2:19" ht="12" customHeight="1" x14ac:dyDescent="0.25">
      <c r="B12" s="64" t="s">
        <v>26</v>
      </c>
      <c r="C12" s="31" t="s">
        <v>14</v>
      </c>
      <c r="D12" s="222"/>
      <c r="E12" s="223"/>
      <c r="F12" s="224"/>
      <c r="G12" s="223"/>
      <c r="H12" s="17"/>
      <c r="I12" s="280"/>
      <c r="J12" s="138"/>
      <c r="K12" s="309"/>
      <c r="L12" s="159" t="s">
        <v>26</v>
      </c>
      <c r="M12" s="125" t="s">
        <v>14</v>
      </c>
      <c r="N12" s="114"/>
      <c r="O12" s="105" t="s">
        <v>27</v>
      </c>
      <c r="P12" s="16"/>
      <c r="Q12" s="7"/>
      <c r="R12" s="17"/>
      <c r="S12" s="70"/>
    </row>
    <row r="13" spans="2:19" ht="12" customHeight="1" x14ac:dyDescent="0.25">
      <c r="B13" s="64" t="s">
        <v>17</v>
      </c>
      <c r="C13" s="31" t="s">
        <v>16</v>
      </c>
      <c r="D13" s="225"/>
      <c r="E13" s="218"/>
      <c r="F13" s="226"/>
      <c r="G13" s="227"/>
      <c r="H13" s="14"/>
      <c r="I13" s="278"/>
      <c r="J13" s="67"/>
      <c r="K13" s="309"/>
      <c r="L13" s="13" t="s">
        <v>17</v>
      </c>
      <c r="M13" s="125" t="s">
        <v>16</v>
      </c>
      <c r="N13" s="115"/>
      <c r="O13" s="18"/>
      <c r="P13" s="19"/>
      <c r="Q13" s="12"/>
      <c r="R13" s="14"/>
      <c r="S13" s="67" t="s">
        <v>28</v>
      </c>
    </row>
    <row r="14" spans="2:19" ht="12" customHeight="1" x14ac:dyDescent="0.25">
      <c r="B14" s="66" t="s">
        <v>19</v>
      </c>
      <c r="C14" s="31" t="s">
        <v>20</v>
      </c>
      <c r="D14" s="228"/>
      <c r="E14" s="229"/>
      <c r="F14" s="230"/>
      <c r="G14" s="231"/>
      <c r="H14" s="14">
        <f>D16+E16+F16+G16</f>
        <v>608</v>
      </c>
      <c r="I14" s="278"/>
      <c r="J14" s="68"/>
      <c r="K14" s="309"/>
      <c r="L14" s="40" t="s">
        <v>19</v>
      </c>
      <c r="M14" s="125" t="s">
        <v>20</v>
      </c>
      <c r="N14" s="115"/>
      <c r="O14" s="34"/>
      <c r="P14" s="21"/>
      <c r="Q14" s="271"/>
      <c r="R14" s="14"/>
      <c r="S14" s="68" t="s">
        <v>23</v>
      </c>
    </row>
    <row r="15" spans="2:19" ht="12" customHeight="1" x14ac:dyDescent="0.25">
      <c r="B15" s="66"/>
      <c r="C15" s="31" t="s">
        <v>22</v>
      </c>
      <c r="D15" s="232"/>
      <c r="E15" s="232"/>
      <c r="F15" s="232"/>
      <c r="G15" s="253"/>
      <c r="H15" s="14"/>
      <c r="I15" s="278"/>
      <c r="J15" s="104"/>
      <c r="K15" s="309"/>
      <c r="L15" s="40"/>
      <c r="M15" s="125" t="s">
        <v>22</v>
      </c>
      <c r="N15" s="115"/>
      <c r="O15" s="22">
        <v>320</v>
      </c>
      <c r="P15" s="106">
        <v>160</v>
      </c>
      <c r="Q15" s="55">
        <v>160</v>
      </c>
      <c r="R15" s="14">
        <f>SUM(N15:Q15)</f>
        <v>640</v>
      </c>
      <c r="S15" s="67" t="s">
        <v>29</v>
      </c>
    </row>
    <row r="16" spans="2:19" ht="12" customHeight="1" x14ac:dyDescent="0.25">
      <c r="B16" s="66" t="s">
        <v>30</v>
      </c>
      <c r="C16" s="31" t="s">
        <v>25</v>
      </c>
      <c r="D16" s="232">
        <v>160</v>
      </c>
      <c r="E16" s="232">
        <v>160</v>
      </c>
      <c r="F16" s="232">
        <v>160</v>
      </c>
      <c r="G16" s="232">
        <v>128</v>
      </c>
      <c r="H16" s="23"/>
      <c r="I16" s="281"/>
      <c r="J16" s="169"/>
      <c r="K16" s="309"/>
      <c r="L16" s="40" t="s">
        <v>31</v>
      </c>
      <c r="M16" s="125" t="s">
        <v>25</v>
      </c>
      <c r="N16" s="115"/>
      <c r="O16" s="131"/>
      <c r="P16" s="132"/>
      <c r="Q16" s="139"/>
      <c r="R16" s="23"/>
      <c r="S16" s="67"/>
    </row>
    <row r="17" spans="2:19" ht="12" customHeight="1" x14ac:dyDescent="0.25">
      <c r="B17" s="303" t="s">
        <v>32</v>
      </c>
      <c r="C17" s="304"/>
      <c r="D17" s="304"/>
      <c r="E17" s="304"/>
      <c r="F17" s="304"/>
      <c r="G17" s="304"/>
      <c r="H17" s="185">
        <f>H9+H14</f>
        <v>1056</v>
      </c>
      <c r="I17" s="282"/>
      <c r="J17" s="140"/>
      <c r="K17" s="310"/>
      <c r="L17" s="304" t="s">
        <v>32</v>
      </c>
      <c r="M17" s="304"/>
      <c r="N17" s="304"/>
      <c r="O17" s="304"/>
      <c r="P17" s="304"/>
      <c r="Q17" s="305"/>
      <c r="R17" s="133">
        <f>R10+R15</f>
        <v>880</v>
      </c>
      <c r="S17" s="134"/>
    </row>
    <row r="18" spans="2:19" ht="12" customHeight="1" x14ac:dyDescent="0.25">
      <c r="B18" s="149"/>
      <c r="C18" s="147"/>
      <c r="D18" s="147"/>
      <c r="E18" s="147"/>
      <c r="F18" s="147"/>
      <c r="G18" s="179"/>
      <c r="H18" s="148"/>
      <c r="I18" s="148"/>
      <c r="J18" s="150"/>
      <c r="K18" s="310"/>
      <c r="L18" s="147"/>
      <c r="M18" s="147"/>
      <c r="N18" s="147"/>
      <c r="O18" s="147"/>
      <c r="P18" s="147"/>
      <c r="Q18" s="147"/>
      <c r="R18" s="25"/>
      <c r="S18" s="67"/>
    </row>
    <row r="19" spans="2:19" ht="12" customHeight="1" x14ac:dyDescent="0.25">
      <c r="B19" s="59" t="s">
        <v>33</v>
      </c>
      <c r="C19" s="77" t="s">
        <v>14</v>
      </c>
      <c r="D19" s="111"/>
      <c r="E19" s="192"/>
      <c r="F19" s="193"/>
      <c r="G19" s="172"/>
      <c r="H19" s="72"/>
      <c r="I19" s="283"/>
      <c r="J19" s="102"/>
      <c r="K19" s="309"/>
      <c r="L19" s="13" t="s">
        <v>33</v>
      </c>
      <c r="M19" s="125" t="s">
        <v>14</v>
      </c>
      <c r="N19" s="111"/>
      <c r="O19" s="71"/>
      <c r="P19" s="71"/>
      <c r="Q19" s="108" t="s">
        <v>34</v>
      </c>
      <c r="R19" s="72"/>
      <c r="S19" s="63"/>
    </row>
    <row r="20" spans="2:19" ht="12" customHeight="1" x14ac:dyDescent="0.25">
      <c r="B20" s="64" t="s">
        <v>35</v>
      </c>
      <c r="C20" s="31" t="s">
        <v>16</v>
      </c>
      <c r="D20" s="19"/>
      <c r="E20" s="195"/>
      <c r="F20" s="195"/>
      <c r="G20" s="195"/>
      <c r="H20" s="25"/>
      <c r="I20" s="284"/>
      <c r="J20" s="103"/>
      <c r="K20" s="309"/>
      <c r="L20" s="13" t="s">
        <v>35</v>
      </c>
      <c r="M20" s="125" t="s">
        <v>16</v>
      </c>
      <c r="N20" s="19"/>
      <c r="O20" s="12"/>
      <c r="P20" s="12"/>
      <c r="Q20" s="18"/>
      <c r="R20" s="25"/>
      <c r="S20" s="65"/>
    </row>
    <row r="21" spans="2:19" ht="12" customHeight="1" x14ac:dyDescent="0.25">
      <c r="B21" s="66" t="s">
        <v>36</v>
      </c>
      <c r="C21" s="31" t="s">
        <v>20</v>
      </c>
      <c r="D21" s="21"/>
      <c r="E21" s="173">
        <v>160</v>
      </c>
      <c r="F21" s="173">
        <v>160</v>
      </c>
      <c r="G21" s="173">
        <v>128</v>
      </c>
      <c r="H21" s="25">
        <f>E21+F21+G21</f>
        <v>448</v>
      </c>
      <c r="I21" s="284"/>
      <c r="J21" s="104"/>
      <c r="K21" s="309"/>
      <c r="L21" s="40" t="s">
        <v>36</v>
      </c>
      <c r="M21" s="125" t="s">
        <v>20</v>
      </c>
      <c r="N21" s="21"/>
      <c r="O21" s="300"/>
      <c r="P21" s="300"/>
      <c r="Q21" s="20"/>
      <c r="R21" s="25"/>
      <c r="S21" s="65"/>
    </row>
    <row r="22" spans="2:19" ht="12" customHeight="1" x14ac:dyDescent="0.25">
      <c r="B22" s="66"/>
      <c r="C22" s="31" t="s">
        <v>22</v>
      </c>
      <c r="D22" s="21"/>
      <c r="E22" s="272"/>
      <c r="F22" s="176"/>
      <c r="G22" s="176"/>
      <c r="H22" s="25"/>
      <c r="I22" s="284"/>
      <c r="J22" s="169"/>
      <c r="K22" s="309"/>
      <c r="L22" s="40"/>
      <c r="M22" s="125" t="s">
        <v>22</v>
      </c>
      <c r="N22" s="21"/>
      <c r="O22" s="301"/>
      <c r="P22" s="300"/>
      <c r="Q22" s="26">
        <v>320</v>
      </c>
      <c r="R22" s="25">
        <f>SUM(N21:Q22)</f>
        <v>320</v>
      </c>
      <c r="S22" s="67" t="s">
        <v>37</v>
      </c>
    </row>
    <row r="23" spans="2:19" ht="12" customHeight="1" x14ac:dyDescent="0.25">
      <c r="B23" s="69" t="s">
        <v>38</v>
      </c>
      <c r="C23" s="31" t="s">
        <v>25</v>
      </c>
      <c r="D23" s="112"/>
      <c r="E23" s="188"/>
      <c r="F23" s="178"/>
      <c r="G23" s="178"/>
      <c r="H23" s="28"/>
      <c r="I23" s="279"/>
      <c r="J23" s="156"/>
      <c r="K23" s="309"/>
      <c r="L23" s="40"/>
      <c r="M23" s="125" t="s">
        <v>25</v>
      </c>
      <c r="N23" s="112"/>
      <c r="O23" s="188"/>
      <c r="P23" s="188"/>
      <c r="Q23" s="27"/>
      <c r="R23" s="28"/>
      <c r="S23" s="67"/>
    </row>
    <row r="24" spans="2:19" ht="12" customHeight="1" x14ac:dyDescent="0.25">
      <c r="B24" s="64" t="s">
        <v>39</v>
      </c>
      <c r="C24" s="29" t="s">
        <v>14</v>
      </c>
      <c r="D24" s="196"/>
      <c r="E24" s="197"/>
      <c r="F24" s="174"/>
      <c r="G24" s="198"/>
      <c r="H24" s="170"/>
      <c r="I24" s="285"/>
      <c r="J24" s="138"/>
      <c r="K24" s="309"/>
      <c r="L24" s="13" t="s">
        <v>39</v>
      </c>
      <c r="M24" s="126" t="s">
        <v>14</v>
      </c>
      <c r="N24" s="116"/>
      <c r="O24" s="5"/>
      <c r="P24" s="56" t="s">
        <v>40</v>
      </c>
      <c r="Q24" s="271"/>
      <c r="R24" s="30"/>
      <c r="S24" s="70"/>
    </row>
    <row r="25" spans="2:19" ht="12" customHeight="1" x14ac:dyDescent="0.25">
      <c r="B25" s="64" t="s">
        <v>35</v>
      </c>
      <c r="C25" s="31" t="s">
        <v>16</v>
      </c>
      <c r="D25" s="194"/>
      <c r="E25" s="177"/>
      <c r="F25" s="255"/>
      <c r="G25" s="177"/>
      <c r="H25" s="171"/>
      <c r="I25" s="286"/>
      <c r="J25" s="67"/>
      <c r="K25" s="309"/>
      <c r="L25" s="13" t="s">
        <v>35</v>
      </c>
      <c r="M25" s="126" t="s">
        <v>16</v>
      </c>
      <c r="N25" s="117"/>
      <c r="O25" s="5"/>
      <c r="P25" s="18"/>
      <c r="Q25" s="271"/>
      <c r="R25" s="25"/>
      <c r="S25" s="67" t="s">
        <v>41</v>
      </c>
    </row>
    <row r="26" spans="2:19" ht="12" customHeight="1" x14ac:dyDescent="0.25">
      <c r="B26" s="66" t="s">
        <v>36</v>
      </c>
      <c r="C26" s="31" t="s">
        <v>20</v>
      </c>
      <c r="D26" s="194"/>
      <c r="E26" s="176"/>
      <c r="F26" s="255"/>
      <c r="G26" s="176"/>
      <c r="H26" s="25">
        <f>E28+F28+G28+D28</f>
        <v>608</v>
      </c>
      <c r="I26" s="284"/>
      <c r="J26" s="68"/>
      <c r="K26" s="309"/>
      <c r="L26" s="40" t="s">
        <v>36</v>
      </c>
      <c r="M26" s="126" t="s">
        <v>20</v>
      </c>
      <c r="N26" s="118"/>
      <c r="O26" s="5"/>
      <c r="P26" s="34"/>
      <c r="Q26" s="271"/>
      <c r="R26" s="25"/>
      <c r="S26" s="68" t="s">
        <v>23</v>
      </c>
    </row>
    <row r="27" spans="2:19" ht="12" customHeight="1" x14ac:dyDescent="0.25">
      <c r="B27" s="73"/>
      <c r="C27" s="31" t="s">
        <v>22</v>
      </c>
      <c r="D27" s="195"/>
      <c r="E27" s="195"/>
      <c r="F27" s="256"/>
      <c r="G27" s="175"/>
      <c r="H27" s="171"/>
      <c r="I27" s="286"/>
      <c r="J27" s="67"/>
      <c r="K27" s="309"/>
      <c r="L27" s="160"/>
      <c r="M27" s="126" t="s">
        <v>22</v>
      </c>
      <c r="N27" s="119">
        <v>380</v>
      </c>
      <c r="O27" s="5"/>
      <c r="P27" s="35">
        <v>320</v>
      </c>
      <c r="Q27" s="36"/>
      <c r="R27" s="25">
        <f>SUM(N26:Q27)</f>
        <v>700</v>
      </c>
      <c r="S27" s="67" t="s">
        <v>42</v>
      </c>
    </row>
    <row r="28" spans="2:19" ht="12" customHeight="1" x14ac:dyDescent="0.25">
      <c r="B28" s="69" t="s">
        <v>43</v>
      </c>
      <c r="C28" s="31" t="s">
        <v>25</v>
      </c>
      <c r="D28" s="173">
        <v>160</v>
      </c>
      <c r="E28" s="173">
        <v>160</v>
      </c>
      <c r="F28" s="257">
        <v>160</v>
      </c>
      <c r="G28" s="173">
        <v>128</v>
      </c>
      <c r="H28" s="39"/>
      <c r="I28" s="287"/>
      <c r="J28" s="169"/>
      <c r="K28" s="309"/>
      <c r="L28" s="40" t="s">
        <v>44</v>
      </c>
      <c r="M28" s="126" t="s">
        <v>25</v>
      </c>
      <c r="N28" s="120"/>
      <c r="O28" s="6"/>
      <c r="P28" s="38"/>
      <c r="Q28" s="188"/>
      <c r="R28" s="39"/>
      <c r="S28" s="67"/>
    </row>
    <row r="29" spans="2:19" ht="12" customHeight="1" x14ac:dyDescent="0.25">
      <c r="B29" s="80" t="s">
        <v>45</v>
      </c>
      <c r="C29" s="31" t="s">
        <v>14</v>
      </c>
      <c r="D29" s="200"/>
      <c r="E29" s="201"/>
      <c r="F29" s="258"/>
      <c r="G29" s="200"/>
      <c r="H29" s="24"/>
      <c r="I29" s="288"/>
      <c r="J29" s="138"/>
      <c r="K29" s="309"/>
      <c r="L29" s="13" t="s">
        <v>45</v>
      </c>
      <c r="M29" s="126" t="s">
        <v>14</v>
      </c>
      <c r="N29" s="43"/>
      <c r="O29" s="18"/>
      <c r="P29" s="40"/>
      <c r="Q29" s="5"/>
      <c r="R29" s="24"/>
      <c r="S29" s="70"/>
    </row>
    <row r="30" spans="2:19" ht="12" customHeight="1" x14ac:dyDescent="0.25">
      <c r="B30" s="64" t="s">
        <v>46</v>
      </c>
      <c r="C30" s="31" t="s">
        <v>16</v>
      </c>
      <c r="D30" s="202"/>
      <c r="E30" s="203"/>
      <c r="F30" s="177"/>
      <c r="G30" s="204"/>
      <c r="H30" s="25"/>
      <c r="I30" s="284"/>
      <c r="J30" s="67"/>
      <c r="K30" s="309"/>
      <c r="L30" s="13" t="s">
        <v>47</v>
      </c>
      <c r="M30" s="126" t="s">
        <v>16</v>
      </c>
      <c r="N30" s="43"/>
      <c r="O30" s="33"/>
      <c r="P30" s="12"/>
      <c r="Q30" s="12"/>
      <c r="R30" s="25"/>
      <c r="S30" s="67" t="s">
        <v>48</v>
      </c>
    </row>
    <row r="31" spans="2:19" ht="12" customHeight="1" x14ac:dyDescent="0.25">
      <c r="B31" s="66" t="s">
        <v>36</v>
      </c>
      <c r="C31" s="31" t="s">
        <v>20</v>
      </c>
      <c r="D31" s="202"/>
      <c r="E31" s="199"/>
      <c r="F31" s="176"/>
      <c r="G31" s="189"/>
      <c r="H31" s="25"/>
      <c r="I31" s="284"/>
      <c r="J31" s="68"/>
      <c r="K31" s="309"/>
      <c r="L31" s="40" t="s">
        <v>49</v>
      </c>
      <c r="M31" s="126" t="s">
        <v>20</v>
      </c>
      <c r="N31" s="110"/>
      <c r="O31" s="34">
        <v>400</v>
      </c>
      <c r="P31" s="271"/>
      <c r="Q31" s="271"/>
      <c r="R31" s="25"/>
      <c r="S31" s="68" t="s">
        <v>23</v>
      </c>
    </row>
    <row r="32" spans="2:19" ht="12" customHeight="1" x14ac:dyDescent="0.25">
      <c r="B32" s="74"/>
      <c r="C32" s="31" t="s">
        <v>22</v>
      </c>
      <c r="D32" s="205"/>
      <c r="E32" s="207"/>
      <c r="F32" s="208"/>
      <c r="G32" s="190"/>
      <c r="H32" s="25">
        <f>F33+E33+D33</f>
        <v>480</v>
      </c>
      <c r="I32" s="284"/>
      <c r="J32" s="67"/>
      <c r="K32" s="309"/>
      <c r="L32" s="161"/>
      <c r="M32" s="126" t="s">
        <v>22</v>
      </c>
      <c r="N32" s="110"/>
      <c r="O32" s="35"/>
      <c r="P32" s="302"/>
      <c r="Q32" s="306">
        <v>160</v>
      </c>
      <c r="R32" s="25">
        <f>SUM(N31:Q32)</f>
        <v>560</v>
      </c>
      <c r="S32" s="67" t="s">
        <v>50</v>
      </c>
    </row>
    <row r="33" spans="2:19" ht="12" customHeight="1" x14ac:dyDescent="0.25">
      <c r="B33" s="66" t="s">
        <v>51</v>
      </c>
      <c r="C33" s="31" t="s">
        <v>25</v>
      </c>
      <c r="D33" s="266">
        <v>160</v>
      </c>
      <c r="E33" s="248">
        <v>160</v>
      </c>
      <c r="F33" s="268">
        <v>160</v>
      </c>
      <c r="G33" s="191"/>
      <c r="H33" s="42"/>
      <c r="I33" s="287"/>
      <c r="J33" s="169"/>
      <c r="K33" s="309"/>
      <c r="L33" s="40" t="s">
        <v>52</v>
      </c>
      <c r="M33" s="126" t="s">
        <v>25</v>
      </c>
      <c r="N33" s="110"/>
      <c r="O33" s="136"/>
      <c r="P33" s="302"/>
      <c r="Q33" s="307"/>
      <c r="R33" s="42"/>
      <c r="S33" s="67"/>
    </row>
    <row r="34" spans="2:19" ht="12" customHeight="1" x14ac:dyDescent="0.25">
      <c r="B34" s="303" t="s">
        <v>32</v>
      </c>
      <c r="C34" s="304"/>
      <c r="D34" s="304"/>
      <c r="E34" s="304"/>
      <c r="F34" s="304"/>
      <c r="G34" s="305"/>
      <c r="H34" s="186">
        <f>H21+H26+H32</f>
        <v>1536</v>
      </c>
      <c r="I34" s="282"/>
      <c r="J34" s="140"/>
      <c r="K34" s="310"/>
      <c r="L34" s="304" t="s">
        <v>32</v>
      </c>
      <c r="M34" s="304"/>
      <c r="N34" s="304"/>
      <c r="O34" s="304"/>
      <c r="P34" s="304"/>
      <c r="Q34" s="305"/>
      <c r="R34" s="133">
        <f>R27+R32</f>
        <v>1260</v>
      </c>
      <c r="S34" s="137"/>
    </row>
    <row r="35" spans="2:19" ht="12" customHeight="1" x14ac:dyDescent="0.25">
      <c r="B35" s="147"/>
      <c r="C35" s="147"/>
      <c r="D35" s="147"/>
      <c r="E35" s="147"/>
      <c r="F35" s="147"/>
      <c r="G35" s="149"/>
      <c r="H35" s="148"/>
      <c r="I35" s="148"/>
      <c r="J35" s="150"/>
      <c r="K35" s="310"/>
      <c r="L35" s="147"/>
      <c r="M35" s="147"/>
      <c r="N35" s="147"/>
      <c r="O35" s="147"/>
      <c r="P35" s="147"/>
      <c r="Q35" s="147"/>
      <c r="R35" s="148"/>
      <c r="S35" s="97"/>
    </row>
    <row r="36" spans="2:19" ht="12" customHeight="1" x14ac:dyDescent="0.25">
      <c r="B36" s="59" t="s">
        <v>53</v>
      </c>
      <c r="C36" s="77" t="s">
        <v>14</v>
      </c>
      <c r="D36" s="109"/>
      <c r="E36" s="60"/>
      <c r="F36" s="60"/>
      <c r="G36" s="60"/>
      <c r="H36" s="72"/>
      <c r="I36" s="283"/>
      <c r="J36" s="63"/>
      <c r="K36" s="309"/>
      <c r="L36" s="162"/>
      <c r="M36" s="129"/>
      <c r="N36" s="88"/>
      <c r="O36" s="88"/>
      <c r="P36" s="88"/>
      <c r="Q36" s="88"/>
      <c r="R36" s="89"/>
      <c r="S36" s="90"/>
    </row>
    <row r="37" spans="2:19" ht="12" customHeight="1" x14ac:dyDescent="0.25">
      <c r="B37" s="64" t="s">
        <v>54</v>
      </c>
      <c r="C37" s="31" t="s">
        <v>16</v>
      </c>
      <c r="D37" s="43"/>
      <c r="E37" s="151"/>
      <c r="F37" s="152"/>
      <c r="G37" s="152"/>
      <c r="H37" s="25"/>
      <c r="I37" s="284"/>
      <c r="J37" s="65"/>
      <c r="K37" s="309"/>
      <c r="L37" s="163"/>
      <c r="M37" s="127"/>
      <c r="N37" s="91"/>
      <c r="O37" s="92"/>
      <c r="P37" s="93"/>
      <c r="Q37" s="91"/>
      <c r="R37" s="94"/>
      <c r="S37" s="95"/>
    </row>
    <row r="38" spans="2:19" ht="12.75" customHeight="1" x14ac:dyDescent="0.25">
      <c r="B38" s="157"/>
      <c r="C38" s="31" t="s">
        <v>20</v>
      </c>
      <c r="D38" s="110"/>
      <c r="E38" s="265"/>
      <c r="F38" s="265"/>
      <c r="G38" s="175"/>
      <c r="H38" s="25">
        <f>G40+F40+E40+D40</f>
        <v>824</v>
      </c>
      <c r="I38" s="284"/>
      <c r="J38" s="65"/>
      <c r="K38" s="309"/>
      <c r="L38" s="164"/>
      <c r="M38" s="127"/>
      <c r="N38" s="96"/>
      <c r="O38" s="96"/>
      <c r="P38" s="96"/>
      <c r="Q38" s="92"/>
      <c r="R38" s="94"/>
      <c r="S38" s="95"/>
    </row>
    <row r="39" spans="2:19" ht="12" customHeight="1" x14ac:dyDescent="0.25">
      <c r="B39" s="66"/>
      <c r="C39" s="31" t="s">
        <v>22</v>
      </c>
      <c r="D39" s="267"/>
      <c r="E39" s="266"/>
      <c r="F39" s="266"/>
      <c r="G39" s="209"/>
      <c r="H39" s="25"/>
      <c r="I39" s="284"/>
      <c r="J39" s="67"/>
      <c r="K39" s="309"/>
      <c r="L39" s="92"/>
      <c r="M39" s="127"/>
      <c r="N39" s="96"/>
      <c r="O39" s="100"/>
      <c r="P39" s="100"/>
      <c r="Q39" s="101"/>
      <c r="R39" s="94"/>
      <c r="S39" s="97"/>
    </row>
    <row r="40" spans="2:19" ht="12" customHeight="1" x14ac:dyDescent="0.25">
      <c r="B40" s="158" t="s">
        <v>55</v>
      </c>
      <c r="C40" s="153" t="s">
        <v>25</v>
      </c>
      <c r="D40" s="173">
        <v>128</v>
      </c>
      <c r="E40" s="173">
        <v>240</v>
      </c>
      <c r="F40" s="173">
        <v>240</v>
      </c>
      <c r="G40" s="269">
        <v>216</v>
      </c>
      <c r="H40" s="154"/>
      <c r="I40" s="289"/>
      <c r="J40" s="155"/>
      <c r="K40" s="309"/>
      <c r="L40" s="165"/>
      <c r="M40" s="130"/>
      <c r="N40" s="270"/>
      <c r="O40" s="308"/>
      <c r="P40" s="308"/>
      <c r="Q40" s="308"/>
      <c r="R40" s="98"/>
      <c r="S40" s="99"/>
    </row>
    <row r="41" spans="2:19" ht="12" customHeight="1" x14ac:dyDescent="0.25">
      <c r="B41" s="303" t="s">
        <v>32</v>
      </c>
      <c r="C41" s="304"/>
      <c r="D41" s="304"/>
      <c r="E41" s="304"/>
      <c r="F41" s="304"/>
      <c r="G41" s="305"/>
      <c r="H41" s="187">
        <f>H38</f>
        <v>824</v>
      </c>
      <c r="I41" s="290"/>
      <c r="J41" s="184"/>
      <c r="K41" s="310"/>
      <c r="L41" s="164"/>
      <c r="M41" s="127"/>
      <c r="N41" s="96"/>
      <c r="O41" s="96"/>
      <c r="P41" s="96"/>
      <c r="Q41" s="96"/>
      <c r="R41" s="135"/>
      <c r="S41" s="97"/>
    </row>
    <row r="42" spans="2:19" ht="12" customHeight="1" x14ac:dyDescent="0.25">
      <c r="B42" s="180"/>
      <c r="C42" s="181"/>
      <c r="D42" s="181"/>
      <c r="E42" s="181"/>
      <c r="F42" s="181"/>
      <c r="G42" s="160"/>
      <c r="H42" s="182"/>
      <c r="I42" s="182"/>
      <c r="J42" s="183"/>
      <c r="K42" s="310"/>
      <c r="L42" s="164"/>
      <c r="M42" s="127"/>
      <c r="N42" s="96"/>
      <c r="O42" s="96"/>
      <c r="P42" s="96"/>
      <c r="Q42" s="96"/>
      <c r="R42" s="135"/>
      <c r="S42" s="97"/>
    </row>
    <row r="43" spans="2:19" ht="12" customHeight="1" x14ac:dyDescent="0.25">
      <c r="B43" s="59" t="s">
        <v>56</v>
      </c>
      <c r="C43" s="77" t="s">
        <v>14</v>
      </c>
      <c r="D43" s="210"/>
      <c r="E43" s="212"/>
      <c r="F43" s="212"/>
      <c r="G43" s="212"/>
      <c r="H43" s="78"/>
      <c r="I43" s="291"/>
      <c r="J43" s="102"/>
      <c r="K43" s="309"/>
      <c r="L43" s="13" t="s">
        <v>56</v>
      </c>
      <c r="M43" s="126" t="s">
        <v>14</v>
      </c>
      <c r="N43" s="109"/>
      <c r="O43" s="60"/>
      <c r="P43" s="60"/>
      <c r="Q43" s="60"/>
      <c r="R43" s="78"/>
      <c r="S43" s="63"/>
    </row>
    <row r="44" spans="2:19" ht="12" customHeight="1" x14ac:dyDescent="0.25">
      <c r="B44" s="79" t="s">
        <v>57</v>
      </c>
      <c r="C44" s="31" t="s">
        <v>16</v>
      </c>
      <c r="D44" s="218"/>
      <c r="E44" s="233"/>
      <c r="F44" s="234"/>
      <c r="G44" s="218"/>
      <c r="H44" s="37"/>
      <c r="I44" s="292"/>
      <c r="J44" s="103"/>
      <c r="K44" s="309"/>
      <c r="L44" s="166" t="s">
        <v>57</v>
      </c>
      <c r="M44" s="126" t="s">
        <v>16</v>
      </c>
      <c r="N44" s="32"/>
      <c r="O44" s="44"/>
      <c r="P44" s="12"/>
      <c r="Q44" s="5"/>
      <c r="R44" s="37"/>
      <c r="S44" s="65"/>
    </row>
    <row r="45" spans="2:19" ht="12" customHeight="1" x14ac:dyDescent="0.25">
      <c r="B45" s="73" t="s">
        <v>58</v>
      </c>
      <c r="C45" s="31" t="s">
        <v>20</v>
      </c>
      <c r="D45" s="235"/>
      <c r="E45" s="236"/>
      <c r="F45" s="236"/>
      <c r="G45" s="260"/>
      <c r="H45" s="262">
        <f>E46+F46+G46</f>
        <v>448</v>
      </c>
      <c r="I45" s="293"/>
      <c r="J45" s="67"/>
      <c r="K45" s="309"/>
      <c r="L45" s="160" t="s">
        <v>58</v>
      </c>
      <c r="M45" s="126" t="s">
        <v>20</v>
      </c>
      <c r="N45" s="32"/>
      <c r="O45" s="44"/>
      <c r="P45" s="41"/>
      <c r="Q45" s="5"/>
      <c r="R45" s="37"/>
      <c r="S45" s="67" t="s">
        <v>59</v>
      </c>
    </row>
    <row r="46" spans="2:19" ht="12" customHeight="1" x14ac:dyDescent="0.25">
      <c r="B46" s="66"/>
      <c r="C46" s="31" t="s">
        <v>22</v>
      </c>
      <c r="D46" s="235"/>
      <c r="E46" s="259">
        <v>160</v>
      </c>
      <c r="F46" s="259">
        <v>160</v>
      </c>
      <c r="G46" s="261">
        <v>128</v>
      </c>
      <c r="H46" s="263"/>
      <c r="I46" s="263"/>
      <c r="J46" s="68"/>
      <c r="K46" s="309"/>
      <c r="L46" s="40"/>
      <c r="M46" s="126" t="s">
        <v>22</v>
      </c>
      <c r="N46" s="32"/>
      <c r="O46" s="271"/>
      <c r="P46" s="35">
        <v>240</v>
      </c>
      <c r="Q46" s="5"/>
      <c r="R46" s="25">
        <f>SUM(N45:Q46)</f>
        <v>240</v>
      </c>
      <c r="S46" s="68" t="s">
        <v>23</v>
      </c>
    </row>
    <row r="47" spans="2:19" ht="12" customHeight="1" x14ac:dyDescent="0.25">
      <c r="B47" s="69" t="s">
        <v>60</v>
      </c>
      <c r="C47" s="31" t="s">
        <v>25</v>
      </c>
      <c r="D47" s="237"/>
      <c r="E47" s="228"/>
      <c r="F47" s="228"/>
      <c r="G47" s="228"/>
      <c r="H47" s="262"/>
      <c r="I47" s="293"/>
      <c r="K47" s="309"/>
      <c r="L47" s="40" t="s">
        <v>61</v>
      </c>
      <c r="M47" s="126" t="s">
        <v>25</v>
      </c>
      <c r="N47" s="32"/>
      <c r="O47" s="45"/>
      <c r="P47" s="38"/>
      <c r="Q47" s="6"/>
      <c r="R47" s="46"/>
      <c r="S47" s="68"/>
    </row>
    <row r="48" spans="2:19" ht="12" customHeight="1" x14ac:dyDescent="0.25">
      <c r="B48" s="80" t="s">
        <v>62</v>
      </c>
      <c r="C48" s="31" t="s">
        <v>14</v>
      </c>
      <c r="D48" s="238"/>
      <c r="E48" s="238"/>
      <c r="F48" s="248"/>
      <c r="G48" s="249"/>
      <c r="H48" s="47"/>
      <c r="I48" s="294"/>
      <c r="J48" s="138"/>
      <c r="K48" s="309"/>
      <c r="L48" s="13" t="s">
        <v>62</v>
      </c>
      <c r="M48" s="126" t="s">
        <v>14</v>
      </c>
      <c r="N48" s="113"/>
      <c r="O48" s="12"/>
      <c r="P48" s="12"/>
      <c r="Q48" s="11"/>
      <c r="R48" s="47"/>
      <c r="S48" s="70"/>
    </row>
    <row r="49" spans="2:19" ht="12" customHeight="1" x14ac:dyDescent="0.25">
      <c r="B49" s="79" t="s">
        <v>63</v>
      </c>
      <c r="C49" s="31" t="s">
        <v>16</v>
      </c>
      <c r="D49" s="238"/>
      <c r="E49" s="238"/>
      <c r="F49" s="248"/>
      <c r="G49" s="249"/>
      <c r="H49" s="48"/>
      <c r="I49" s="295"/>
      <c r="J49" s="103"/>
      <c r="K49" s="309"/>
      <c r="L49" s="166" t="s">
        <v>63</v>
      </c>
      <c r="M49" s="126" t="s">
        <v>16</v>
      </c>
      <c r="N49" s="32"/>
      <c r="O49" s="12"/>
      <c r="P49" s="32"/>
      <c r="Q49" s="44"/>
      <c r="R49" s="48"/>
      <c r="S49" s="65"/>
    </row>
    <row r="50" spans="2:19" ht="12" customHeight="1" x14ac:dyDescent="0.25">
      <c r="B50" s="81"/>
      <c r="C50" s="31" t="s">
        <v>20</v>
      </c>
      <c r="D50" s="239"/>
      <c r="E50" s="250"/>
      <c r="F50" s="248"/>
      <c r="G50" s="249"/>
      <c r="H50" s="25">
        <f>F52+G52</f>
        <v>684</v>
      </c>
      <c r="I50" s="284"/>
      <c r="J50" s="67"/>
      <c r="K50" s="309"/>
      <c r="L50" s="167">
        <v>90303</v>
      </c>
      <c r="M50" s="126" t="s">
        <v>20</v>
      </c>
      <c r="N50" s="121"/>
      <c r="O50" s="12"/>
      <c r="P50" s="32"/>
      <c r="Q50" s="44"/>
      <c r="R50" s="48"/>
      <c r="S50" s="67" t="s">
        <v>64</v>
      </c>
    </row>
    <row r="51" spans="2:19" ht="12" customHeight="1" x14ac:dyDescent="0.25">
      <c r="B51" s="81"/>
      <c r="C51" s="31" t="s">
        <v>22</v>
      </c>
      <c r="D51" s="238"/>
      <c r="E51" s="254"/>
      <c r="F51" s="248"/>
      <c r="G51" s="249"/>
      <c r="H51" s="25"/>
      <c r="I51" s="284"/>
      <c r="J51" s="68"/>
      <c r="K51" s="309"/>
      <c r="L51" s="167"/>
      <c r="M51" s="126" t="s">
        <v>22</v>
      </c>
      <c r="N51" s="119">
        <v>240</v>
      </c>
      <c r="O51" s="12"/>
      <c r="P51" s="32"/>
      <c r="Q51" s="271"/>
      <c r="R51" s="25">
        <f>SUM(N51:Q51)</f>
        <v>240</v>
      </c>
      <c r="S51" s="68" t="s">
        <v>65</v>
      </c>
    </row>
    <row r="52" spans="2:19" ht="12" customHeight="1" x14ac:dyDescent="0.25">
      <c r="B52" s="82" t="s">
        <v>66</v>
      </c>
      <c r="C52" s="31" t="s">
        <v>25</v>
      </c>
      <c r="D52" s="242"/>
      <c r="E52" s="252"/>
      <c r="F52" s="243">
        <v>380</v>
      </c>
      <c r="G52" s="244">
        <v>304</v>
      </c>
      <c r="H52" s="42"/>
      <c r="I52" s="287"/>
      <c r="J52" s="68"/>
      <c r="K52" s="309"/>
      <c r="L52" s="160" t="s">
        <v>67</v>
      </c>
      <c r="M52" s="126" t="s">
        <v>25</v>
      </c>
      <c r="N52" s="120"/>
      <c r="O52" s="50"/>
      <c r="P52" s="6"/>
      <c r="Q52" s="45"/>
      <c r="R52" s="42"/>
      <c r="S52" s="68" t="s">
        <v>65</v>
      </c>
    </row>
    <row r="53" spans="2:19" ht="12" customHeight="1" x14ac:dyDescent="0.25">
      <c r="B53" s="80" t="s">
        <v>68</v>
      </c>
      <c r="C53" s="29" t="s">
        <v>14</v>
      </c>
      <c r="D53" s="206"/>
      <c r="E53" s="245"/>
      <c r="F53" s="246"/>
      <c r="G53" s="246"/>
      <c r="H53" s="24"/>
      <c r="I53" s="288"/>
      <c r="J53" s="138"/>
      <c r="K53" s="309"/>
      <c r="L53" s="13" t="s">
        <v>68</v>
      </c>
      <c r="M53" s="126" t="s">
        <v>14</v>
      </c>
      <c r="N53" s="117"/>
      <c r="O53" s="33"/>
      <c r="P53" s="12"/>
      <c r="Q53" s="11"/>
      <c r="R53" s="24"/>
      <c r="S53" s="70"/>
    </row>
    <row r="54" spans="2:19" ht="12" customHeight="1" x14ac:dyDescent="0.25">
      <c r="B54" s="64" t="s">
        <v>63</v>
      </c>
      <c r="C54" s="31" t="s">
        <v>16</v>
      </c>
      <c r="D54" s="240"/>
      <c r="E54" s="241"/>
      <c r="F54" s="247"/>
      <c r="G54" s="238"/>
      <c r="H54" s="25"/>
      <c r="I54" s="284"/>
      <c r="J54" s="103"/>
      <c r="K54" s="309"/>
      <c r="L54" s="13" t="s">
        <v>63</v>
      </c>
      <c r="M54" s="126" t="s">
        <v>16</v>
      </c>
      <c r="N54" s="117"/>
      <c r="O54" s="33"/>
      <c r="P54" s="32"/>
      <c r="Q54" s="44"/>
      <c r="R54" s="25"/>
      <c r="S54" s="65"/>
    </row>
    <row r="55" spans="2:19" ht="12" customHeight="1" x14ac:dyDescent="0.25">
      <c r="B55" s="81"/>
      <c r="C55" s="31" t="s">
        <v>20</v>
      </c>
      <c r="D55" s="248"/>
      <c r="E55" s="249"/>
      <c r="F55" s="250"/>
      <c r="G55" s="239"/>
      <c r="H55" s="25">
        <f>E57+D57</f>
        <v>760</v>
      </c>
      <c r="I55" s="284"/>
      <c r="J55" s="67"/>
      <c r="K55" s="309"/>
      <c r="L55" s="167">
        <v>90303</v>
      </c>
      <c r="M55" s="126" t="s">
        <v>20</v>
      </c>
      <c r="N55" s="122"/>
      <c r="O55" s="34"/>
      <c r="P55" s="32"/>
      <c r="Q55" s="44"/>
      <c r="R55" s="25"/>
      <c r="S55" s="67" t="s">
        <v>64</v>
      </c>
    </row>
    <row r="56" spans="2:19" ht="12" customHeight="1" x14ac:dyDescent="0.25">
      <c r="B56" s="83"/>
      <c r="C56" s="31" t="s">
        <v>22</v>
      </c>
      <c r="D56" s="240"/>
      <c r="E56" s="241"/>
      <c r="F56" s="247"/>
      <c r="G56" s="238"/>
      <c r="H56" s="25"/>
      <c r="I56" s="284"/>
      <c r="J56" s="68"/>
      <c r="K56" s="309"/>
      <c r="L56" s="40"/>
      <c r="M56" s="126" t="s">
        <v>22</v>
      </c>
      <c r="N56" s="119">
        <v>400</v>
      </c>
      <c r="O56" s="35">
        <v>400</v>
      </c>
      <c r="P56" s="32"/>
      <c r="Q56" s="271"/>
      <c r="R56" s="25">
        <f>SUM(N56:Q56)</f>
        <v>800</v>
      </c>
      <c r="S56" s="68" t="s">
        <v>69</v>
      </c>
    </row>
    <row r="57" spans="2:19" ht="12" customHeight="1" x14ac:dyDescent="0.25">
      <c r="B57" s="73" t="s">
        <v>70</v>
      </c>
      <c r="C57" s="31" t="s">
        <v>25</v>
      </c>
      <c r="D57" s="243">
        <v>380</v>
      </c>
      <c r="E57" s="244">
        <v>380</v>
      </c>
      <c r="F57" s="251"/>
      <c r="G57" s="242"/>
      <c r="H57" s="42"/>
      <c r="I57" s="287"/>
      <c r="J57" s="68"/>
      <c r="K57" s="309"/>
      <c r="L57" s="168" t="s">
        <v>71</v>
      </c>
      <c r="M57" s="128" t="s">
        <v>25</v>
      </c>
      <c r="N57" s="123"/>
      <c r="O57" s="87"/>
      <c r="P57" s="85"/>
      <c r="Q57" s="86"/>
      <c r="R57" s="75"/>
      <c r="S57" s="84" t="s">
        <v>72</v>
      </c>
    </row>
    <row r="58" spans="2:19" ht="12" customHeight="1" x14ac:dyDescent="0.25">
      <c r="B58" s="303" t="s">
        <v>32</v>
      </c>
      <c r="C58" s="304"/>
      <c r="D58" s="304"/>
      <c r="E58" s="304"/>
      <c r="F58" s="304"/>
      <c r="G58" s="305"/>
      <c r="H58" s="186">
        <f>H45+H50+H55</f>
        <v>1892</v>
      </c>
      <c r="I58" s="296"/>
      <c r="J58" s="264"/>
      <c r="L58" s="303" t="s">
        <v>32</v>
      </c>
      <c r="M58" s="304"/>
      <c r="N58" s="304"/>
      <c r="O58" s="304"/>
      <c r="P58" s="304"/>
      <c r="Q58" s="305"/>
      <c r="R58" s="133">
        <f>R51+R56</f>
        <v>1040</v>
      </c>
      <c r="S58" s="8"/>
    </row>
    <row r="59" spans="2:19" x14ac:dyDescent="0.25">
      <c r="B59" s="49"/>
      <c r="C59" s="49"/>
      <c r="D59" s="49"/>
      <c r="E59" s="49"/>
      <c r="F59" s="49"/>
      <c r="G59" s="49"/>
      <c r="H59" s="49"/>
      <c r="I59" s="49"/>
      <c r="J59" s="49"/>
      <c r="L59" s="49"/>
      <c r="M59" s="49"/>
      <c r="N59" s="49"/>
      <c r="O59" s="49"/>
      <c r="P59" s="49"/>
      <c r="Q59" s="49"/>
      <c r="R59" s="49"/>
      <c r="S59" s="49"/>
    </row>
  </sheetData>
  <mergeCells count="16">
    <mergeCell ref="P32:P33"/>
    <mergeCell ref="B17:G17"/>
    <mergeCell ref="B34:G34"/>
    <mergeCell ref="B58:G58"/>
    <mergeCell ref="L17:Q17"/>
    <mergeCell ref="L34:Q34"/>
    <mergeCell ref="L58:Q58"/>
    <mergeCell ref="Q32:Q33"/>
    <mergeCell ref="O40:Q40"/>
    <mergeCell ref="K7:K57"/>
    <mergeCell ref="B41:G41"/>
    <mergeCell ref="B2:J2"/>
    <mergeCell ref="B6:C6"/>
    <mergeCell ref="L6:M6"/>
    <mergeCell ref="O21:O22"/>
    <mergeCell ref="P21:P22"/>
  </mergeCells>
  <pageMargins left="0.7" right="0.7" top="0.75" bottom="0.75" header="0.3" footer="0.3"/>
  <pageSetup paperSize="9" scale="6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E8B9E980141644869B8355862079F5" ma:contentTypeVersion="7" ma:contentTypeDescription="Een nieuw document maken." ma:contentTypeScope="" ma:versionID="cbf495c2f024e37c59cffd8584c222ab">
  <xsd:schema xmlns:xsd="http://www.w3.org/2001/XMLSchema" xmlns:xs="http://www.w3.org/2001/XMLSchema" xmlns:p="http://schemas.microsoft.com/office/2006/metadata/properties" xmlns:ns3="c6e2462b-82ac-4cfa-8de2-60f3cc601f2e" xmlns:ns4="4340bef0-a10d-4039-9340-1036a4aa48df" targetNamespace="http://schemas.microsoft.com/office/2006/metadata/properties" ma:root="true" ma:fieldsID="5a29bababaecad12057fe65fca38a72a" ns3:_="" ns4:_="">
    <xsd:import namespace="c6e2462b-82ac-4cfa-8de2-60f3cc601f2e"/>
    <xsd:import namespace="4340bef0-a10d-4039-9340-1036a4aa48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2462b-82ac-4cfa-8de2-60f3cc601f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0bef0-a10d-4039-9340-1036a4aa4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E1CA8-CE7D-4DF2-82D8-8496F4169BE7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340bef0-a10d-4039-9340-1036a4aa48df"/>
    <ds:schemaRef ds:uri="c6e2462b-82ac-4cfa-8de2-60f3cc601f2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8BA184-C983-4B40-B732-E9E429CBFF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548764-4135-4393-9C5A-16DC32DD8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e2462b-82ac-4cfa-8de2-60f3cc601f2e"/>
    <ds:schemaRef ds:uri="4340bef0-a10d-4039-9340-1036a4aa48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BPV-jaaroverzicht</vt:lpstr>
      <vt:lpstr>'BPV-jaaroverzicht'!Afdrukbereik</vt:lpstr>
    </vt:vector>
  </TitlesOfParts>
  <Manager/>
  <Company>ROC Friese Poort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Mw. A. van Petersen</dc:creator>
  <cp:keywords/>
  <dc:description/>
  <cp:lastModifiedBy>Sanne Boersma</cp:lastModifiedBy>
  <cp:revision/>
  <dcterms:created xsi:type="dcterms:W3CDTF">2016-06-21T16:53:33Z</dcterms:created>
  <dcterms:modified xsi:type="dcterms:W3CDTF">2020-09-25T11:46:47Z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0x010100FDE8B9E980141644869B8355862079F5</vt:lpwstr>
  </property>
  <property fmtid="{D5CDD505-2E9C-101B-9397-08002B2CF9AE}" pid="3" name="AuthorIds_UIVersion_1024">
    <vt:lpwstr>22</vt:lpwstr>
  </property>
</Properties>
</file>